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<sst xmlns="http://schemas.openxmlformats.org/spreadsheetml/2006/main" count="131" uniqueCount="131">
  <si>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</si>
  <si>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</si>
  <si>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</si>
  <si>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</si>
  <si>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</si>
  <si>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</si>
  <si>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</si>
  <si>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</si>
  <si>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</si>
  <si>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</si>
  <si>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</si>
  <si>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</si>
  <si>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</si>
  <si>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</si>
  <si>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</si>
  <si>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</si>
  <si>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</si>
  <si>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</si>
  <si>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</si>
  <si>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</si>
  <si>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</si>
  <si>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</si>
  <si>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</si>
  <si>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</si>
  <si>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</si>
  <si>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</si>
  <si>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</si>
  <si>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</si>
  <si>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</si>
  <si>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</si>
  <si>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</si>
  <si>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</si>
  <si>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</si>
  <si>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</si>
  <si>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</si>
  <si>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</si>
  <si>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</si>
  <si>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</si>
  <si>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</si>
  <si>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</si>
  <si>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</si>
  <si>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</si>
  <si>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</si>
  <si>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</si>
  <si>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</si>
  <si>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</si>
  <si>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</si>
  <si>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</si>
  <si>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</si>
  <si>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</si>
  <si>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</si>
  <si>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</si>
  <si>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</si>
  <si>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</si>
  <si>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</si>
  <si>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</si>
  <si>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</si>
  <si>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</si>
  <si>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</si>
  <si>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</si>
  <si>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</si>
  <si>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</si>
  <si>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</si>
  <si>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</si>
  <si>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</si>
  <si>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</si>
  <si>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</si>
  <si>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</si>
  <si>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</si>
  <si>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</si>
  <si>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</si>
  <si>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</si>
  <si>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</si>
  <si>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</si>
  <si>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</si>
  <si>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</si>
  <si>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</si>
  <si>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</si>
  <si>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</si>
  <si>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</si>
  <si>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</si>
  <si>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</si>
  <si>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</si>
  <si>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</si>
  <si>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</si>
  <si>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</si>
  <si>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</si>
  <si>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</si>
  <si>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</si>
  <si>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</si>
  <si>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</si>
  <si>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</si>
  <si>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</si>
  <si>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</si>
  <si>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</si>
  <si>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</si>
  <si>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</si>
  <si>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</si>
  <si>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</si>
  <si>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</si>
  <si>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</si>
  <si>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</si>
  <si>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</si>
  <si>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</si>
  <si>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</si>
  <si>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</si>
  <si>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</si>
  <si>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</si>
  <si>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</si>
  <si>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</si>
  <si>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</si>
  <si>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</si>
  <si>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</si>
  <si>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</si>
  <si>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</si>
  <si>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</si>
  <si>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</si>
  <si>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</si>
  <si>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</si>
  <si>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</si>
  <si>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</si>
  <si>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</si>
  <si>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</si>
  <si>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</si>
  <si>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</si>
  <si>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</si>
  <si>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</si>
  <si>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</si>
  <si>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</si>
  <si>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</si>
  <si>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01.05.2023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</si>
</sst>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1">
      <selection activeCell="D66" sqref="D66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940757.1</v>
      </c>
      <c r="D6" s="55">
        <f>D7+D8+D9+D10+D11+D12+D13+D14+D15+D17+D21+D22+D23+D25+D26</f>
        <v>165485.4</v>
      </c>
      <c r="E6" s="56">
        <f aca="true" t="shared" si="0" ref="E6:E14">D6/C6*100</f>
        <v>17.590661819081674</v>
      </c>
    </row>
    <row r="7" spans="1:5" ht="13.5" customHeight="1">
      <c r="A7" s="8" t="s">
        <v>8</v>
      </c>
      <c r="B7" s="9" t="s">
        <v>9</v>
      </c>
      <c r="C7" s="57">
        <v>286295</v>
      </c>
      <c r="D7" s="58">
        <v>77346</v>
      </c>
      <c r="E7" s="59">
        <f t="shared" si="0"/>
        <v>27.016189594648875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34671</v>
      </c>
      <c r="E8" s="62">
        <f t="shared" si="0"/>
        <v>36.05107105089949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13932.1</v>
      </c>
      <c r="E9" s="62">
        <f t="shared" si="0"/>
        <v>37.900163220892274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-648.3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1725.9</v>
      </c>
      <c r="E11" s="65">
        <f t="shared" si="0"/>
        <v>114.52554744525547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1908.5</v>
      </c>
      <c r="E12" s="65">
        <f t="shared" si="0"/>
        <v>51.08404710920771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107.9</v>
      </c>
      <c r="E13" s="65">
        <f t="shared" si="0"/>
        <v>1.5414285714285716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7222.4</v>
      </c>
      <c r="E14" s="65">
        <f t="shared" si="0"/>
        <v>29.900227696129168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121.5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81059.6</v>
      </c>
      <c r="D17" s="63">
        <v>11161.7</v>
      </c>
      <c r="E17" s="65">
        <f aca="true" t="shared" si="1" ref="E17:E23">D17/C17*100</f>
        <v>13.76974473103741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8781.6</v>
      </c>
      <c r="E18" s="65">
        <f t="shared" si="1"/>
        <v>14.895479248509028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1247.4</v>
      </c>
      <c r="E20" s="65">
        <f t="shared" si="1"/>
        <v>8.680584551148227</v>
      </c>
    </row>
    <row r="21" spans="1:5" ht="12.75">
      <c r="A21" s="12" t="s">
        <v>35</v>
      </c>
      <c r="B21" s="17" t="s">
        <v>36</v>
      </c>
      <c r="C21" s="63">
        <v>7705</v>
      </c>
      <c r="D21" s="64">
        <v>5446.4</v>
      </c>
      <c r="E21" s="65">
        <f t="shared" si="1"/>
        <v>70.68656716417911</v>
      </c>
    </row>
    <row r="22" spans="1:5" ht="12.75">
      <c r="A22" s="12" t="s">
        <v>37</v>
      </c>
      <c r="B22" s="17" t="s">
        <v>38</v>
      </c>
      <c r="C22" s="63">
        <v>24192.3</v>
      </c>
      <c r="D22" s="64">
        <v>8552.3</v>
      </c>
      <c r="E22" s="65">
        <f t="shared" si="1"/>
        <v>35.351330795335706</v>
      </c>
    </row>
    <row r="23" spans="1:5" ht="15" customHeight="1">
      <c r="A23" s="12" t="s">
        <v>39</v>
      </c>
      <c r="B23" s="17" t="s">
        <v>40</v>
      </c>
      <c r="C23" s="63">
        <v>371685.2</v>
      </c>
      <c r="D23" s="64">
        <v>3382</v>
      </c>
      <c r="E23" s="65">
        <f t="shared" si="1"/>
        <v>0.9099097838708671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490.1</v>
      </c>
      <c r="D25" s="64">
        <v>540.3</v>
      </c>
      <c r="E25" s="65">
        <f>D25/C25*100</f>
        <v>110.24280759028768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15.7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1105438.6700000002</v>
      </c>
      <c r="D27" s="69">
        <f>D28+D65</f>
        <v>324798.7439999999</v>
      </c>
      <c r="E27" s="70">
        <f aca="true" t="shared" si="2" ref="E27:E66">D27/C27*100</f>
        <v>29.381887282810524</v>
      </c>
    </row>
    <row r="28" spans="1:5" ht="18" customHeight="1">
      <c r="A28" s="22" t="s">
        <v>49</v>
      </c>
      <c r="B28" s="23" t="s">
        <v>50</v>
      </c>
      <c r="C28" s="71">
        <f>C29+C32+C47+C56</f>
        <v>1123417.27</v>
      </c>
      <c r="D28" s="71">
        <f>D29+D32+D47+D56+D64+D63</f>
        <v>342949.4439999999</v>
      </c>
      <c r="E28" s="72">
        <f t="shared" si="2"/>
        <v>30.527343059271278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f>SUM(D30:D31)</f>
        <v>136293</v>
      </c>
      <c r="E29" s="75">
        <f t="shared" si="2"/>
        <v>32.612378504874165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136293</v>
      </c>
      <c r="E30" s="65">
        <f t="shared" si="2"/>
        <v>32.612378504874165</v>
      </c>
    </row>
    <row r="31" spans="1:5" ht="24" customHeight="1" hidden="1">
      <c r="A31" s="12" t="s">
        <v>123</v>
      </c>
      <c r="B31" s="26" t="s">
        <v>122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163797.71</v>
      </c>
      <c r="D32" s="76">
        <f>SUM(D33:D46)</f>
        <v>16452.68</v>
      </c>
      <c r="E32" s="75">
        <f t="shared" si="2"/>
        <v>10.044511611303967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6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0</v>
      </c>
      <c r="E34" s="6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0</v>
      </c>
      <c r="E39" s="65"/>
    </row>
    <row r="40" spans="1:5" s="1" customFormat="1" ht="33.75" customHeight="1">
      <c r="A40" s="40" t="s">
        <v>128</v>
      </c>
      <c r="B40" s="44" t="s">
        <v>129</v>
      </c>
      <c r="C40" s="64">
        <v>1141.9</v>
      </c>
      <c r="D40" s="64">
        <v>0</v>
      </c>
      <c r="E40" s="6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0</v>
      </c>
      <c r="D42" s="64">
        <v>514.08</v>
      </c>
      <c r="E42" s="65"/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/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15463.1</v>
      </c>
      <c r="E46" s="65">
        <f t="shared" si="2"/>
        <v>9.918582581303564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179309.4</v>
      </c>
      <c r="E47" s="75">
        <f t="shared" si="2"/>
        <v>35.91028706696627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2947.2</v>
      </c>
      <c r="E48" s="65">
        <f t="shared" si="2"/>
        <v>36.720200346369964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47087.4</v>
      </c>
      <c r="E49" s="65">
        <f t="shared" si="2"/>
        <v>55.57143548389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529.1</v>
      </c>
      <c r="E50" s="65">
        <f t="shared" si="2"/>
        <v>26.21123550975924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5868.4</v>
      </c>
      <c r="E52" s="65">
        <f t="shared" si="2"/>
        <v>41.902476990196284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122853</v>
      </c>
      <c r="E55" s="65">
        <f t="shared" si="2"/>
        <v>31.45906580251308</v>
      </c>
    </row>
    <row r="56" spans="1:5" ht="23.25" customHeight="1">
      <c r="A56" s="24" t="s">
        <v>90</v>
      </c>
      <c r="B56" s="25" t="s">
        <v>91</v>
      </c>
      <c r="C56" s="73">
        <f>SUM(C57:C62)</f>
        <v>42375.56</v>
      </c>
      <c r="D56" s="73">
        <f>SUM(D57:D62)</f>
        <v>10745.8</v>
      </c>
      <c r="E56" s="75">
        <f t="shared" si="2"/>
        <v>25.358484938016158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783.7</v>
      </c>
      <c r="E58" s="75"/>
    </row>
    <row r="59" spans="1:5" ht="27.75" customHeight="1" hidden="1">
      <c r="A59" s="12" t="s">
        <v>94</v>
      </c>
      <c r="B59" s="33" t="s">
        <v>95</v>
      </c>
      <c r="C59" s="63"/>
      <c r="D59" s="64"/>
      <c r="E59" s="65"/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5405.9</v>
      </c>
      <c r="E60" s="65"/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21380.76</v>
      </c>
      <c r="D62" s="64">
        <v>4556.2</v>
      </c>
      <c r="E62" s="65">
        <f t="shared" si="2"/>
        <v>21.30981312170381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/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/>
    </row>
    <row r="65" spans="1:5" ht="18.75" customHeight="1">
      <c r="A65" s="35" t="s">
        <v>103</v>
      </c>
      <c r="B65" s="81" t="s">
        <v>104</v>
      </c>
      <c r="C65" s="53">
        <v>-18127.2</v>
      </c>
      <c r="D65" s="53">
        <v>-18150.7</v>
      </c>
      <c r="E65" s="75"/>
    </row>
    <row r="66" spans="1:5" ht="22.5" customHeight="1" thickBot="1">
      <c r="A66" s="90" t="s">
        <v>105</v>
      </c>
      <c r="B66" s="90"/>
      <c r="C66" s="79">
        <f>C27+C6</f>
        <v>2046195.77</v>
      </c>
      <c r="D66" s="80">
        <f>D27+D6</f>
        <v>490284.14399999985</v>
      </c>
      <c r="E66" s="87">
        <f t="shared" si="2"/>
        <v>23.960764223454525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2023-04-18T03:49:16Z</cp:lastPrinted>
  <dcterms:modified xsi:type="dcterms:W3CDTF">2023-05-05T05:21:21Z</dcterms:modified>
  <cp:category/>
  <cp:version/>
  <cp:contentType/>
  <cp:contentStatus/>
</cp:coreProperties>
</file>